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ole_Vert\Finances\Facturation\Clients\Taxes Eaux\Modèles\"/>
    </mc:Choice>
  </mc:AlternateContent>
  <xr:revisionPtr revIDLastSave="0" documentId="13_ncr:1_{34612B9C-6B23-4521-8164-D2522239B223}" xr6:coauthVersionLast="47" xr6:coauthVersionMax="47" xr10:uidLastSave="{00000000-0000-0000-0000-000000000000}"/>
  <bookViews>
    <workbookView xWindow="5000" yWindow="5000" windowWidth="28800" windowHeight="15460" xr2:uid="{00000000-000D-0000-FFFF-FFFF00000000}"/>
  </bookViews>
  <sheets>
    <sheet name="R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4" l="1"/>
  <c r="H18" i="4"/>
  <c r="H17" i="4"/>
  <c r="H16" i="4"/>
  <c r="H15" i="4"/>
  <c r="H14" i="4"/>
  <c r="H13" i="4"/>
  <c r="H12" i="4"/>
  <c r="H11" i="4"/>
  <c r="H10" i="4"/>
</calcChain>
</file>

<file path=xl/sharedStrings.xml><?xml version="1.0" encoding="utf-8"?>
<sst xmlns="http://schemas.openxmlformats.org/spreadsheetml/2006/main" count="34" uniqueCount="27">
  <si>
    <t>Quantité</t>
  </si>
  <si>
    <t>Unité</t>
  </si>
  <si>
    <t>Taux</t>
  </si>
  <si>
    <t>Montant</t>
  </si>
  <si>
    <t>m2</t>
  </si>
  <si>
    <t>CHF</t>
  </si>
  <si>
    <t>m3</t>
  </si>
  <si>
    <t>Taxe de base eau potable RS</t>
  </si>
  <si>
    <t>Taxe de base eaux à évacuer RS</t>
  </si>
  <si>
    <t>Taxe de consommation eau potable RS</t>
  </si>
  <si>
    <t>Taxe de consommation eaux à évacuer RS</t>
  </si>
  <si>
    <t>App</t>
  </si>
  <si>
    <t>Résidence secondaire</t>
  </si>
  <si>
    <t>TVA Eau potable</t>
  </si>
  <si>
    <t xml:space="preserve">TVA Eau à évacuer </t>
  </si>
  <si>
    <t>Total résidence secondaire</t>
  </si>
  <si>
    <t>Nombre de pièces</t>
  </si>
  <si>
    <t xml:space="preserve">Nom Prénom : </t>
  </si>
  <si>
    <t>à remplir uniquement les cellules vertes</t>
  </si>
  <si>
    <t>Sous-total Eau potable</t>
  </si>
  <si>
    <t xml:space="preserve">Sous-total Eau à évacuer </t>
  </si>
  <si>
    <t xml:space="preserve">A verser sur le compte IBAN n° : </t>
  </si>
  <si>
    <t>Taxe de base eau de surface</t>
  </si>
  <si>
    <t>Prorata</t>
  </si>
  <si>
    <t>Décompte par appartement, objet</t>
  </si>
  <si>
    <t>XX</t>
  </si>
  <si>
    <t xml:space="preserve">Taxe eau potable et eaux à évacuer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</si>
</sst>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1" x14ac:knownFonts="1">
    <font>
      <sz val="10"/>
      <name val="Arial"/>
    </font>
    <font>
      <sz val="10"/>
      <color theme="1"/>
      <name val="Swis721 BT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Swis721 BT"/>
      <family val="2"/>
    </font>
    <font>
      <b/>
      <sz val="13"/>
      <color theme="3"/>
      <name val="Swis721 BT"/>
      <family val="2"/>
    </font>
    <font>
      <b/>
      <sz val="11"/>
      <color theme="3"/>
      <name val="Swis721 BT"/>
      <family val="2"/>
    </font>
    <font>
      <sz val="10"/>
      <color rgb="FF006100"/>
      <name val="Swis721 BT"/>
      <family val="2"/>
    </font>
    <font>
      <sz val="10"/>
      <color rgb="FF9C0006"/>
      <name val="Swis721 BT"/>
      <family val="2"/>
    </font>
    <font>
      <sz val="10"/>
      <color rgb="FF9C5700"/>
      <name val="Swis721 BT"/>
      <family val="2"/>
    </font>
    <font>
      <sz val="10"/>
      <color rgb="FF3F3F76"/>
      <name val="Swis721 BT"/>
      <family val="2"/>
    </font>
    <font>
      <b/>
      <sz val="10"/>
      <color rgb="FF3F3F3F"/>
      <name val="Swis721 BT"/>
      <family val="2"/>
    </font>
    <font>
      <b/>
      <sz val="10"/>
      <color rgb="FFFA7D00"/>
      <name val="Swis721 BT"/>
      <family val="2"/>
    </font>
    <font>
      <sz val="10"/>
      <color rgb="FFFA7D00"/>
      <name val="Swis721 BT"/>
      <family val="2"/>
    </font>
    <font>
      <b/>
      <sz val="10"/>
      <color theme="0"/>
      <name val="Swis721 BT"/>
      <family val="2"/>
    </font>
    <font>
      <sz val="10"/>
      <color rgb="FFFF0000"/>
      <name val="Swis721 BT"/>
      <family val="2"/>
    </font>
    <font>
      <i/>
      <sz val="10"/>
      <color rgb="FF7F7F7F"/>
      <name val="Swis721 BT"/>
      <family val="2"/>
    </font>
    <font>
      <b/>
      <sz val="10"/>
      <color theme="1"/>
      <name val="Swis721 BT"/>
      <family val="2"/>
    </font>
    <font>
      <sz val="10"/>
      <color theme="0"/>
      <name val="Swis721 BT"/>
      <family val="2"/>
    </font>
    <font>
      <b/>
      <sz val="10"/>
      <name val="Swis721 BT"/>
      <family val="2"/>
    </font>
    <font>
      <sz val="10"/>
      <name val="Swis721 BT"/>
      <family val="2"/>
    </font>
    <font>
      <i/>
      <sz val="10"/>
      <name val="Swis721 BT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0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/>
    </xf>
    <xf numFmtId="0" fontId="19" fillId="0" borderId="0" xfId="0" applyFont="1"/>
    <xf numFmtId="164" fontId="19" fillId="0" borderId="0" xfId="0" applyNumberFormat="1" applyFont="1"/>
    <xf numFmtId="0" fontId="20" fillId="33" borderId="0" xfId="0" applyFont="1" applyFill="1"/>
    <xf numFmtId="0" fontId="19" fillId="0" borderId="0" xfId="0" applyFont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164" fontId="18" fillId="0" borderId="13" xfId="0" applyNumberFormat="1" applyFont="1" applyBorder="1" applyAlignment="1">
      <alignment horizontal="right" vertical="center"/>
    </xf>
    <xf numFmtId="0" fontId="19" fillId="0" borderId="12" xfId="0" applyFont="1" applyBorder="1" applyAlignment="1">
      <alignment vertical="center"/>
    </xf>
    <xf numFmtId="2" fontId="19" fillId="0" borderId="0" xfId="0" applyNumberFormat="1" applyFont="1" applyAlignment="1">
      <alignment horizontal="center" vertical="center"/>
    </xf>
    <xf numFmtId="0" fontId="19" fillId="33" borderId="0" xfId="0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164" fontId="19" fillId="0" borderId="13" xfId="0" applyNumberFormat="1" applyFont="1" applyBorder="1" applyAlignment="1">
      <alignment vertical="center"/>
    </xf>
    <xf numFmtId="0" fontId="19" fillId="33" borderId="0" xfId="0" applyFont="1" applyFill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0" fillId="0" borderId="0" xfId="0" applyFont="1"/>
    <xf numFmtId="0" fontId="18" fillId="0" borderId="16" xfId="0" applyFont="1" applyBorder="1" applyAlignment="1">
      <alignment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horizontal="right" vertical="center"/>
    </xf>
    <xf numFmtId="164" fontId="18" fillId="0" borderId="18" xfId="0" applyNumberFormat="1" applyFont="1" applyBorder="1" applyAlignment="1">
      <alignment horizontal="right" vertical="center"/>
    </xf>
    <xf numFmtId="2" fontId="19" fillId="33" borderId="0" xfId="0" applyNumberFormat="1" applyFont="1" applyFill="1" applyAlignment="1">
      <alignment horizontal="center" vertical="center"/>
    </xf>
    <xf numFmtId="0" fontId="18" fillId="34" borderId="14" xfId="0" applyFont="1" applyFill="1" applyBorder="1" applyAlignment="1">
      <alignment vertical="center"/>
    </xf>
    <xf numFmtId="0" fontId="19" fillId="34" borderId="10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vertical="center"/>
    </xf>
    <xf numFmtId="164" fontId="18" fillId="34" borderId="15" xfId="0" applyNumberFormat="1" applyFont="1" applyFill="1" applyBorder="1" applyAlignment="1">
      <alignment vertical="center"/>
    </xf>
    <xf numFmtId="0" fontId="19" fillId="0" borderId="14" xfId="0" applyFont="1" applyBorder="1" applyAlignment="1">
      <alignment vertical="center"/>
    </xf>
    <xf numFmtId="164" fontId="19" fillId="0" borderId="15" xfId="0" applyNumberFormat="1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164" fontId="19" fillId="0" borderId="20" xfId="0" applyNumberFormat="1" applyFont="1" applyBorder="1" applyAlignment="1">
      <alignment vertical="center"/>
    </xf>
    <xf numFmtId="2" fontId="19" fillId="0" borderId="0" xfId="0" applyNumberFormat="1" applyFont="1" applyAlignment="1">
      <alignment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 customBuiltin="1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1"/>
  <sheetViews>
    <sheetView tabSelected="1" workbookViewId="0">
      <selection activeCell="H16" sqref="H16"/>
    </sheetView>
  </sheetViews>
  <sheetFormatPr baseColWidth="10" defaultColWidth="11.453125" defaultRowHeight="13" x14ac:dyDescent="0.3"/>
  <cols>
    <col min="1" max="1" width="38.453125" style="3" bestFit="1" customWidth="1"/>
    <col min="2" max="2" width="10.1796875" style="2" customWidth="1"/>
    <col min="3" max="3" width="8.453125" style="3" customWidth="1"/>
    <col min="4" max="4" width="8.7265625" style="3" bestFit="1" customWidth="1"/>
    <col min="5" max="5" width="5.7265625" style="3" bestFit="1" customWidth="1"/>
    <col min="6" max="6" width="6.54296875" style="3" bestFit="1" customWidth="1"/>
    <col min="7" max="7" width="5.7265625" style="3" bestFit="1" customWidth="1"/>
    <col min="8" max="8" width="11.453125" style="4"/>
    <col min="9" max="16384" width="11.453125" style="3"/>
  </cols>
  <sheetData>
    <row r="1" spans="1:9" x14ac:dyDescent="0.3">
      <c r="A1" s="1" t="s">
        <v>24</v>
      </c>
      <c r="C1" s="1" t="s">
        <v>26</v>
      </c>
    </row>
    <row r="2" spans="1:9" x14ac:dyDescent="0.3">
      <c r="A2" s="5" t="s">
        <v>18</v>
      </c>
      <c r="C2" s="1"/>
    </row>
    <row r="3" spans="1:9" x14ac:dyDescent="0.3">
      <c r="A3" s="22"/>
      <c r="C3" s="1"/>
    </row>
    <row r="4" spans="1:9" x14ac:dyDescent="0.3">
      <c r="A4" s="1" t="s">
        <v>17</v>
      </c>
    </row>
    <row r="5" spans="1:9" x14ac:dyDescent="0.3">
      <c r="A5" s="3" t="s">
        <v>25</v>
      </c>
    </row>
    <row r="8" spans="1:9" s="6" customFormat="1" ht="30" customHeight="1" x14ac:dyDescent="0.25">
      <c r="A8" s="23" t="s">
        <v>12</v>
      </c>
      <c r="B8" s="24" t="s">
        <v>16</v>
      </c>
      <c r="C8" s="25" t="s">
        <v>23</v>
      </c>
      <c r="D8" s="26" t="s">
        <v>0</v>
      </c>
      <c r="E8" s="26" t="s">
        <v>1</v>
      </c>
      <c r="F8" s="26" t="s">
        <v>2</v>
      </c>
      <c r="G8" s="26" t="s">
        <v>1</v>
      </c>
      <c r="H8" s="27" t="s">
        <v>3</v>
      </c>
    </row>
    <row r="9" spans="1:9" s="6" customFormat="1" ht="12" customHeight="1" x14ac:dyDescent="0.25">
      <c r="A9" s="7"/>
      <c r="B9" s="8"/>
      <c r="C9" s="9"/>
      <c r="D9" s="10"/>
      <c r="E9" s="10"/>
      <c r="F9" s="10"/>
      <c r="G9" s="10"/>
      <c r="H9" s="11"/>
    </row>
    <row r="10" spans="1:9" s="6" customFormat="1" x14ac:dyDescent="0.25">
      <c r="A10" s="12" t="s">
        <v>22</v>
      </c>
      <c r="B10" s="9"/>
      <c r="C10" s="28">
        <v>0.5</v>
      </c>
      <c r="D10" s="14">
        <v>100</v>
      </c>
      <c r="E10" s="15" t="s">
        <v>4</v>
      </c>
      <c r="F10" s="6">
        <v>0.25</v>
      </c>
      <c r="G10" s="15" t="s">
        <v>5</v>
      </c>
      <c r="H10" s="16">
        <f>ROUND((D10*F10*C10)/0.05,0)*0.05</f>
        <v>12.5</v>
      </c>
    </row>
    <row r="11" spans="1:9" s="6" customFormat="1" x14ac:dyDescent="0.25">
      <c r="A11" s="12" t="s">
        <v>7</v>
      </c>
      <c r="B11" s="15"/>
      <c r="D11" s="14">
        <v>50</v>
      </c>
      <c r="E11" s="15" t="s">
        <v>4</v>
      </c>
      <c r="F11" s="6">
        <v>1.1499999999999999</v>
      </c>
      <c r="G11" s="15" t="s">
        <v>5</v>
      </c>
      <c r="H11" s="16">
        <f>ROUND((D11*F11)/0.05,0)*0.05</f>
        <v>57.5</v>
      </c>
    </row>
    <row r="12" spans="1:9" s="6" customFormat="1" x14ac:dyDescent="0.25">
      <c r="A12" s="12" t="s">
        <v>8</v>
      </c>
      <c r="B12" s="15"/>
      <c r="D12" s="14">
        <v>50</v>
      </c>
      <c r="E12" s="15" t="s">
        <v>4</v>
      </c>
      <c r="F12" s="6">
        <v>1.55</v>
      </c>
      <c r="G12" s="15" t="s">
        <v>5</v>
      </c>
      <c r="H12" s="16">
        <f>ROUND((D12*F12)/0.05,0)*0.05</f>
        <v>77.5</v>
      </c>
    </row>
    <row r="13" spans="1:9" s="6" customFormat="1" x14ac:dyDescent="0.25">
      <c r="A13" s="12" t="s">
        <v>9</v>
      </c>
      <c r="B13" s="15"/>
      <c r="D13" s="6">
        <v>1</v>
      </c>
      <c r="E13" s="15" t="s">
        <v>11</v>
      </c>
      <c r="F13" s="39">
        <v>50</v>
      </c>
      <c r="G13" s="15" t="s">
        <v>5</v>
      </c>
      <c r="H13" s="16">
        <f>ROUND((D13*F13)/0.05,0)*0.05</f>
        <v>50</v>
      </c>
    </row>
    <row r="14" spans="1:9" s="6" customFormat="1" x14ac:dyDescent="0.25">
      <c r="A14" s="12" t="s">
        <v>10</v>
      </c>
      <c r="B14" s="17">
        <v>2</v>
      </c>
      <c r="C14" s="13">
        <v>0.5</v>
      </c>
      <c r="D14" s="6">
        <v>80</v>
      </c>
      <c r="E14" s="15" t="s">
        <v>6</v>
      </c>
      <c r="F14" s="6">
        <v>0.85</v>
      </c>
      <c r="G14" s="15" t="s">
        <v>5</v>
      </c>
      <c r="H14" s="16">
        <f>ROUND((D14*C14*F14*B14)/0.05,0)*0.05</f>
        <v>68</v>
      </c>
    </row>
    <row r="15" spans="1:9" s="6" customFormat="1" x14ac:dyDescent="0.25">
      <c r="A15" s="12" t="s">
        <v>13</v>
      </c>
      <c r="B15" s="15"/>
      <c r="H15" s="16">
        <f>ROUNDDOWN(((H11+H13)*2.6/100)/0.05,0)*0.05</f>
        <v>2.75</v>
      </c>
    </row>
    <row r="16" spans="1:9" s="6" customFormat="1" x14ac:dyDescent="0.25">
      <c r="A16" s="33" t="s">
        <v>14</v>
      </c>
      <c r="B16" s="20"/>
      <c r="C16" s="21"/>
      <c r="D16" s="21"/>
      <c r="E16" s="21"/>
      <c r="F16" s="21"/>
      <c r="G16" s="21"/>
      <c r="H16" s="34">
        <f>ROUNDDOWN(((H10+H12+H14)*8.1/100)/0.05,0)*0.05</f>
        <v>12.75</v>
      </c>
      <c r="I16" s="18"/>
    </row>
    <row r="17" spans="1:9" s="6" customFormat="1" x14ac:dyDescent="0.25">
      <c r="A17" s="12" t="s">
        <v>19</v>
      </c>
      <c r="B17" s="15"/>
      <c r="H17" s="16">
        <f>ROUND((H11+H13+H15)/0.05,0)*0.05</f>
        <v>110.25</v>
      </c>
    </row>
    <row r="18" spans="1:9" s="6" customFormat="1" ht="13.5" thickBot="1" x14ac:dyDescent="0.3">
      <c r="A18" s="35" t="s">
        <v>20</v>
      </c>
      <c r="B18" s="36"/>
      <c r="C18" s="37"/>
      <c r="D18" s="37"/>
      <c r="E18" s="37"/>
      <c r="F18" s="37"/>
      <c r="G18" s="37"/>
      <c r="H18" s="38">
        <f>ROUND((H10+H12+H14+H16)/0.05,0)*0.05</f>
        <v>170.75</v>
      </c>
      <c r="I18" s="18"/>
    </row>
    <row r="19" spans="1:9" s="6" customFormat="1" ht="20.25" customHeight="1" thickTop="1" x14ac:dyDescent="0.25">
      <c r="A19" s="29" t="s">
        <v>15</v>
      </c>
      <c r="B19" s="30"/>
      <c r="C19" s="31"/>
      <c r="D19" s="31"/>
      <c r="E19" s="31"/>
      <c r="F19" s="31"/>
      <c r="G19" s="31"/>
      <c r="H19" s="32">
        <f>ROUND((H17+H18)/0.05,0)*0.05</f>
        <v>281</v>
      </c>
    </row>
    <row r="20" spans="1:9" s="6" customFormat="1" x14ac:dyDescent="0.25">
      <c r="B20" s="15"/>
      <c r="H20" s="18"/>
    </row>
    <row r="21" spans="1:9" s="6" customFormat="1" x14ac:dyDescent="0.25">
      <c r="A21" s="19" t="s">
        <v>21</v>
      </c>
      <c r="B21" s="15"/>
      <c r="H21" s="18"/>
    </row>
  </sheetData>
  <pageMargins left="0.78740157480314965" right="0.78740157480314965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Fontannaz</dc:creator>
  <cp:lastModifiedBy>Sarah Fontannaz</cp:lastModifiedBy>
  <cp:lastPrinted>2025-01-30T07:53:08Z</cp:lastPrinted>
  <dcterms:created xsi:type="dcterms:W3CDTF">2024-02-14T07:02:32Z</dcterms:created>
  <dcterms:modified xsi:type="dcterms:W3CDTF">2025-01-30T07:53:14Z</dcterms:modified>
</cp:coreProperties>
</file>